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aporco\Desktop\"/>
    </mc:Choice>
  </mc:AlternateContent>
  <bookViews>
    <workbookView xWindow="0" yWindow="0" windowWidth="17100" windowHeight="7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0" i="1" s="1"/>
  <c r="K3" i="1" s="1"/>
  <c r="K9" i="1" s="1"/>
  <c r="E5" i="1"/>
  <c r="B18" i="1"/>
  <c r="B12" i="1"/>
  <c r="B20" i="1" s="1"/>
  <c r="B6" i="1"/>
  <c r="H3" i="1" l="1"/>
  <c r="H9" i="1" s="1"/>
  <c r="K11" i="1" s="1"/>
  <c r="E22" i="1"/>
</calcChain>
</file>

<file path=xl/sharedStrings.xml><?xml version="1.0" encoding="utf-8"?>
<sst xmlns="http://schemas.openxmlformats.org/spreadsheetml/2006/main" count="38" uniqueCount="34">
  <si>
    <t>Assets</t>
  </si>
  <si>
    <t>Liquid Assets</t>
  </si>
  <si>
    <t>Checking Account</t>
  </si>
  <si>
    <t>CDs</t>
  </si>
  <si>
    <t>Investment Assets</t>
  </si>
  <si>
    <t>Brokerage Account</t>
  </si>
  <si>
    <t>401(k)</t>
  </si>
  <si>
    <t>Cash value of life insurance</t>
  </si>
  <si>
    <t>Personal Property</t>
  </si>
  <si>
    <t>House</t>
  </si>
  <si>
    <t>Cars</t>
  </si>
  <si>
    <t>Total Assets</t>
  </si>
  <si>
    <t>Liabilities</t>
  </si>
  <si>
    <t>Short-Term</t>
  </si>
  <si>
    <t>Credit Cards</t>
  </si>
  <si>
    <t>Total Short Term</t>
  </si>
  <si>
    <t xml:space="preserve">Long Term </t>
  </si>
  <si>
    <t>Mortgage</t>
  </si>
  <si>
    <t>HELOC</t>
  </si>
  <si>
    <t>Total Long Term</t>
  </si>
  <si>
    <t>Total Liabilities</t>
  </si>
  <si>
    <t>Net Worth</t>
  </si>
  <si>
    <t>Total Investment Assets</t>
  </si>
  <si>
    <t>House Contents</t>
  </si>
  <si>
    <t>Total Personal Property</t>
  </si>
  <si>
    <t>Total Liquid Assets</t>
  </si>
  <si>
    <t>Traditional Balance Sheet</t>
  </si>
  <si>
    <t>Financial Capital</t>
  </si>
  <si>
    <t>Human Capital</t>
  </si>
  <si>
    <t>PV Pension</t>
  </si>
  <si>
    <t>Debts</t>
  </si>
  <si>
    <t>PV Lifetime Consumption</t>
  </si>
  <si>
    <t>Net Wealth</t>
  </si>
  <si>
    <t>Economic 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</si>
</sst>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 indent="1"/>
    </xf>
    <xf numFmtId="44" fontId="0" fillId="0" borderId="0" xfId="1" applyFont="1"/>
    <xf numFmtId="0" fontId="3" fillId="0" borderId="0" xfId="0" applyFont="1"/>
    <xf numFmtId="44" fontId="0" fillId="0" borderId="1" xfId="1" applyFont="1" applyBorder="1"/>
    <xf numFmtId="44" fontId="0" fillId="0" borderId="2" xfId="1" applyFont="1" applyBorder="1"/>
    <xf numFmtId="44" fontId="2" fillId="2" borderId="0" xfId="1" applyFont="1" applyFill="1" applyAlignment="1">
      <alignment horizontal="center"/>
    </xf>
    <xf numFmtId="44" fontId="0" fillId="0" borderId="0" xfId="1" applyFont="1" applyFill="1"/>
    <xf numFmtId="0" fontId="4" fillId="0" borderId="0" xfId="0" applyFont="1" applyFill="1"/>
    <xf numFmtId="44" fontId="5" fillId="0" borderId="0" xfId="1" applyFont="1" applyFill="1"/>
    <xf numFmtId="0" fontId="2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J22" sqref="J22"/>
    </sheetView>
  </sheetViews>
  <sheetFormatPr defaultRowHeight="14.4" x14ac:dyDescent="0.3"/>
  <cols>
    <col min="1" max="1" width="23.44140625" bestFit="1" customWidth="1"/>
    <col min="2" max="2" width="13.6640625" style="2" bestFit="1" customWidth="1"/>
    <col min="4" max="4" width="16.109375" bestFit="1" customWidth="1"/>
    <col min="5" max="5" width="13.6640625" style="2" bestFit="1" customWidth="1"/>
    <col min="6" max="6" width="2.77734375" customWidth="1"/>
    <col min="7" max="7" width="14.6640625" bestFit="1" customWidth="1"/>
    <col min="8" max="8" width="14.6640625" style="2" bestFit="1" customWidth="1"/>
    <col min="10" max="10" width="21.77734375" bestFit="1" customWidth="1"/>
    <col min="11" max="11" width="13.6640625" style="2" bestFit="1" customWidth="1"/>
  </cols>
  <sheetData>
    <row r="1" spans="1:11" x14ac:dyDescent="0.3">
      <c r="A1" s="6" t="s">
        <v>26</v>
      </c>
      <c r="B1" s="6"/>
      <c r="C1" s="6"/>
      <c r="D1" s="6"/>
      <c r="E1" s="6"/>
      <c r="G1" s="10" t="s">
        <v>33</v>
      </c>
      <c r="H1" s="10"/>
      <c r="I1" s="10"/>
      <c r="J1" s="10"/>
      <c r="K1" s="10"/>
    </row>
    <row r="2" spans="1:11" x14ac:dyDescent="0.3">
      <c r="A2" s="8" t="s">
        <v>0</v>
      </c>
      <c r="B2" s="9"/>
      <c r="D2" s="8" t="s">
        <v>12</v>
      </c>
      <c r="E2" s="7"/>
      <c r="G2" s="12" t="s">
        <v>0</v>
      </c>
      <c r="H2" s="11"/>
      <c r="I2" s="11"/>
      <c r="J2" s="12" t="s">
        <v>12</v>
      </c>
      <c r="K2" s="11"/>
    </row>
    <row r="3" spans="1:11" x14ac:dyDescent="0.3">
      <c r="A3" s="3" t="s">
        <v>1</v>
      </c>
      <c r="D3" s="3" t="s">
        <v>13</v>
      </c>
      <c r="G3" s="3" t="s">
        <v>27</v>
      </c>
      <c r="H3" s="2">
        <f>B20</f>
        <v>2882000</v>
      </c>
      <c r="J3" s="3" t="s">
        <v>30</v>
      </c>
      <c r="K3" s="2">
        <f>E20</f>
        <v>540000</v>
      </c>
    </row>
    <row r="4" spans="1:11" x14ac:dyDescent="0.3">
      <c r="A4" t="s">
        <v>2</v>
      </c>
      <c r="B4" s="2">
        <v>50000</v>
      </c>
      <c r="D4" t="s">
        <v>14</v>
      </c>
      <c r="E4" s="2">
        <v>15000</v>
      </c>
    </row>
    <row r="5" spans="1:11" x14ac:dyDescent="0.3">
      <c r="A5" t="s">
        <v>3</v>
      </c>
      <c r="B5" s="2">
        <v>250000</v>
      </c>
      <c r="D5" s="1" t="s">
        <v>15</v>
      </c>
      <c r="E5" s="4">
        <f>E4</f>
        <v>15000</v>
      </c>
      <c r="G5" s="3" t="s">
        <v>28</v>
      </c>
      <c r="H5" s="2">
        <v>7500000</v>
      </c>
      <c r="J5" s="3" t="s">
        <v>31</v>
      </c>
      <c r="K5" s="2">
        <v>5200000</v>
      </c>
    </row>
    <row r="6" spans="1:11" x14ac:dyDescent="0.3">
      <c r="A6" s="1" t="s">
        <v>25</v>
      </c>
      <c r="B6" s="4">
        <f>SUM(B4:B5)</f>
        <v>300000</v>
      </c>
    </row>
    <row r="7" spans="1:11" x14ac:dyDescent="0.3">
      <c r="G7" s="3" t="s">
        <v>29</v>
      </c>
      <c r="H7" s="2">
        <v>500000</v>
      </c>
    </row>
    <row r="8" spans="1:11" x14ac:dyDescent="0.3">
      <c r="A8" s="3" t="s">
        <v>4</v>
      </c>
      <c r="D8" s="3" t="s">
        <v>16</v>
      </c>
    </row>
    <row r="9" spans="1:11" x14ac:dyDescent="0.3">
      <c r="A9" t="s">
        <v>5</v>
      </c>
      <c r="B9" s="2">
        <v>400000</v>
      </c>
      <c r="D9" t="s">
        <v>17</v>
      </c>
      <c r="E9" s="2">
        <v>400000</v>
      </c>
      <c r="G9" s="3" t="s">
        <v>11</v>
      </c>
      <c r="H9" s="4">
        <f>SUM(H3,H5,H7)</f>
        <v>10882000</v>
      </c>
      <c r="J9" s="3" t="s">
        <v>20</v>
      </c>
      <c r="K9" s="4">
        <f>SUM(K3,K5)</f>
        <v>5740000</v>
      </c>
    </row>
    <row r="10" spans="1:11" x14ac:dyDescent="0.3">
      <c r="A10" t="s">
        <v>6</v>
      </c>
      <c r="B10" s="2">
        <v>700000</v>
      </c>
      <c r="D10" t="s">
        <v>18</v>
      </c>
      <c r="E10" s="2">
        <v>125000</v>
      </c>
    </row>
    <row r="11" spans="1:11" ht="15" thickBot="1" x14ac:dyDescent="0.35">
      <c r="A11" t="s">
        <v>7</v>
      </c>
      <c r="B11" s="2">
        <v>32000</v>
      </c>
      <c r="D11" s="1" t="s">
        <v>19</v>
      </c>
      <c r="E11" s="4">
        <f>SUM(E9:E10)</f>
        <v>525000</v>
      </c>
      <c r="J11" s="3" t="s">
        <v>32</v>
      </c>
      <c r="K11" s="5">
        <f>H9-K9</f>
        <v>5142000</v>
      </c>
    </row>
    <row r="12" spans="1:11" ht="15" thickTop="1" x14ac:dyDescent="0.3">
      <c r="A12" s="1" t="s">
        <v>22</v>
      </c>
      <c r="B12" s="4">
        <f>SUM(B9:B11)</f>
        <v>1132000</v>
      </c>
      <c r="J12" s="3"/>
    </row>
    <row r="14" spans="1:11" x14ac:dyDescent="0.3">
      <c r="A14" s="3" t="s">
        <v>8</v>
      </c>
    </row>
    <row r="15" spans="1:11" x14ac:dyDescent="0.3">
      <c r="A15" t="s">
        <v>9</v>
      </c>
      <c r="B15" s="2">
        <v>1200000</v>
      </c>
    </row>
    <row r="16" spans="1:11" x14ac:dyDescent="0.3">
      <c r="A16" t="s">
        <v>10</v>
      </c>
      <c r="B16" s="2">
        <v>50000</v>
      </c>
    </row>
    <row r="17" spans="1:5" x14ac:dyDescent="0.3">
      <c r="A17" t="s">
        <v>23</v>
      </c>
      <c r="B17" s="2">
        <v>200000</v>
      </c>
    </row>
    <row r="18" spans="1:5" x14ac:dyDescent="0.3">
      <c r="A18" s="1" t="s">
        <v>24</v>
      </c>
      <c r="B18" s="4">
        <f>SUM(B15:B17)</f>
        <v>1450000</v>
      </c>
    </row>
    <row r="20" spans="1:5" x14ac:dyDescent="0.3">
      <c r="A20" s="3" t="s">
        <v>11</v>
      </c>
      <c r="B20" s="4">
        <f>SUM(B6,B12,B18)</f>
        <v>2882000</v>
      </c>
      <c r="D20" s="3" t="s">
        <v>20</v>
      </c>
      <c r="E20" s="4">
        <f>SUM(E11,E5)</f>
        <v>540000</v>
      </c>
    </row>
    <row r="22" spans="1:5" ht="15" thickBot="1" x14ac:dyDescent="0.35">
      <c r="D22" s="3" t="s">
        <v>21</v>
      </c>
      <c r="E22" s="5">
        <f>B20-E20</f>
        <v>2342000</v>
      </c>
    </row>
    <row r="23" spans="1:5" ht="15" thickTop="1" x14ac:dyDescent="0.3"/>
  </sheetData>
  <mergeCells count="2">
    <mergeCell ref="A1:E1"/>
    <mergeCell ref="G1:K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2020-10-23T23:49:18Z</dcterms:created>
  <dcterms:modified xsi:type="dcterms:W3CDTF">2020-10-24T00:22:49Z</dcterms:modified>
</cp:coreProperties>
</file>